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AppData\Local\Box\Box Edit\Documents\Cqi8WrrbEE6Xq68XPH4E7A==\"/>
    </mc:Choice>
  </mc:AlternateContent>
  <xr:revisionPtr revIDLastSave="0" documentId="13_ncr:1_{8D115C93-404B-4F2E-B89A-8CC901E11F04}" xr6:coauthVersionLast="47" xr6:coauthVersionMax="47" xr10:uidLastSave="{00000000-0000-0000-0000-000000000000}"/>
  <bookViews>
    <workbookView xWindow="-120" yWindow="-120" windowWidth="29040" windowHeight="15720" xr2:uid="{BDC00BF4-098D-4B26-B850-6AE5BE2FB0FF}"/>
  </bookViews>
  <sheets>
    <sheet name="表2.18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1" l="1"/>
  <c r="T24" i="11" l="1"/>
  <c r="T23" i="11"/>
  <c r="Q22" i="11"/>
  <c r="T22" i="11" s="1"/>
  <c r="Q21" i="11"/>
  <c r="T21" i="11" s="1"/>
  <c r="L22" i="11"/>
  <c r="L23" i="11"/>
  <c r="L24" i="11"/>
  <c r="L21" i="11"/>
  <c r="T19" i="11"/>
  <c r="Q18" i="11"/>
  <c r="T18" i="11" s="1"/>
  <c r="Q17" i="11"/>
  <c r="T17" i="11" s="1"/>
  <c r="L17" i="11"/>
  <c r="Q15" i="11"/>
  <c r="T15" i="11" s="1"/>
  <c r="L15" i="11"/>
  <c r="Q14" i="11"/>
  <c r="T14" i="11" s="1"/>
  <c r="L14" i="11"/>
  <c r="Q13" i="11"/>
  <c r="T13" i="11" s="1"/>
  <c r="L13" i="11"/>
  <c r="Q12" i="11"/>
  <c r="T12" i="11" s="1"/>
  <c r="Q11" i="11"/>
  <c r="T11" i="11" s="1"/>
  <c r="T9" i="11"/>
  <c r="T8" i="11"/>
</calcChain>
</file>

<file path=xl/sharedStrings.xml><?xml version="1.0" encoding="utf-8"?>
<sst xmlns="http://schemas.openxmlformats.org/spreadsheetml/2006/main" count="163" uniqueCount="91">
  <si>
    <t>購入量</t>
    <rPh sb="0" eb="2">
      <t>コウニュウ</t>
    </rPh>
    <rPh sb="2" eb="3">
      <t>リョウ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</si>
  <si>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</si>
  <si>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</si>
  <si>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</si>
  <si>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</si>
  <si>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</si>
  <si>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</si>
  <si>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</si>
  <si>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</si>
  <si>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</si>
  <si>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</si>
  <si>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</si>
  <si>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</si>
  <si>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</si>
  <si>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レシピの材料名</t>
    <rPh sb="4" eb="6">
      <t>ザイリョウ</t>
    </rPh>
    <rPh sb="6" eb="7">
      <t>メイ</t>
    </rPh>
    <phoneticPr fontId="1"/>
  </si>
  <si>
    <t>調理に使う重量</t>
    <rPh sb="0" eb="2">
      <t>チョウリ</t>
    </rPh>
    <rPh sb="3" eb="4">
      <t>ツカ</t>
    </rPh>
    <rPh sb="5" eb="7">
      <t>ジュウリョウ</t>
    </rPh>
    <phoneticPr fontId="1"/>
  </si>
  <si>
    <t>目安単位</t>
    <phoneticPr fontId="1"/>
  </si>
  <si>
    <t>食品番号　</t>
    <rPh sb="0" eb="2">
      <t>ショクヒン</t>
    </rPh>
    <rPh sb="2" eb="4">
      <t>バンゴウ</t>
    </rPh>
    <phoneticPr fontId="1"/>
  </si>
  <si>
    <t>重量変化率　</t>
    <rPh sb="0" eb="2">
      <t>ジュウリョウ</t>
    </rPh>
    <rPh sb="2" eb="4">
      <t>ヘンカ</t>
    </rPh>
    <rPh sb="4" eb="5">
      <t>リツ</t>
    </rPh>
    <phoneticPr fontId="1"/>
  </si>
  <si>
    <t>購入食材の食品番号</t>
    <rPh sb="0" eb="2">
      <t>コウニュウ</t>
    </rPh>
    <rPh sb="2" eb="4">
      <t>ショクザイ</t>
    </rPh>
    <rPh sb="5" eb="7">
      <t>ショクヒン</t>
    </rPh>
    <rPh sb="7" eb="9">
      <t>バンゴウ</t>
    </rPh>
    <phoneticPr fontId="1"/>
  </si>
  <si>
    <t>廃棄率　</t>
    <rPh sb="0" eb="2">
      <t>ハイキ</t>
    </rPh>
    <rPh sb="2" eb="3">
      <t>リツ</t>
    </rPh>
    <phoneticPr fontId="1"/>
  </si>
  <si>
    <t>必要量　　　（購入量）</t>
    <rPh sb="0" eb="2">
      <t>ヒツヨウ</t>
    </rPh>
    <rPh sb="2" eb="3">
      <t>リョウ</t>
    </rPh>
    <rPh sb="7" eb="9">
      <t>コウニュウ</t>
    </rPh>
    <rPh sb="9" eb="10">
      <t>リョウ</t>
    </rPh>
    <phoneticPr fontId="1"/>
  </si>
  <si>
    <t>ｇ</t>
    <phoneticPr fontId="1"/>
  </si>
  <si>
    <t>N</t>
    <phoneticPr fontId="1"/>
  </si>
  <si>
    <t>人数</t>
    <rPh sb="0" eb="2">
      <t>ニンズウ</t>
    </rPh>
    <phoneticPr fontId="1"/>
  </si>
  <si>
    <t>米</t>
    <rPh sb="0" eb="1">
      <t>コメ</t>
    </rPh>
    <phoneticPr fontId="1"/>
  </si>
  <si>
    <t>水</t>
    <rPh sb="0" eb="1">
      <t>ミズ</t>
    </rPh>
    <phoneticPr fontId="2"/>
  </si>
  <si>
    <t>01088</t>
    <phoneticPr fontId="1"/>
  </si>
  <si>
    <t>精白米　うるち米</t>
    <rPh sb="0" eb="2">
      <t>セイハク</t>
    </rPh>
    <rPh sb="2" eb="3">
      <t>マイ</t>
    </rPh>
    <rPh sb="7" eb="8">
      <t>マイ</t>
    </rPh>
    <phoneticPr fontId="1"/>
  </si>
  <si>
    <t>01083</t>
    <phoneticPr fontId="1"/>
  </si>
  <si>
    <t>ｇ</t>
  </si>
  <si>
    <t>06128</t>
    <phoneticPr fontId="1"/>
  </si>
  <si>
    <t>食品成分表の食品名　</t>
    <rPh sb="0" eb="2">
      <t>ショクヒン</t>
    </rPh>
    <rPh sb="2" eb="5">
      <t>セイブンヒョウ</t>
    </rPh>
    <rPh sb="6" eb="8">
      <t>ショクヒン</t>
    </rPh>
    <rPh sb="8" eb="9">
      <t>メイ</t>
    </rPh>
    <phoneticPr fontId="1"/>
  </si>
  <si>
    <t>重量</t>
    <rPh sb="0" eb="2">
      <t>ジュウリョウ</t>
    </rPh>
    <phoneticPr fontId="1"/>
  </si>
  <si>
    <t>購入食材名</t>
    <rPh sb="0" eb="2">
      <t>コウニュウ</t>
    </rPh>
    <rPh sb="2" eb="4">
      <t>ショクザイ</t>
    </rPh>
    <phoneticPr fontId="1"/>
  </si>
  <si>
    <t>必要量
（購入量）</t>
    <rPh sb="0" eb="2">
      <t>ヒツヨウ</t>
    </rPh>
    <rPh sb="2" eb="3">
      <t>リョウ</t>
    </rPh>
    <rPh sb="5" eb="7">
      <t>コウニュウ</t>
    </rPh>
    <rPh sb="7" eb="8">
      <t>リョウ</t>
    </rPh>
    <phoneticPr fontId="1"/>
  </si>
  <si>
    <t>栄養計算のための項目</t>
    <phoneticPr fontId="1"/>
  </si>
  <si>
    <t>購入のための項目</t>
    <phoneticPr fontId="1"/>
  </si>
  <si>
    <t>調理のための項目（レシピ）</t>
    <phoneticPr fontId="1"/>
  </si>
  <si>
    <t>水</t>
    <rPh sb="0" eb="1">
      <t>ミズ</t>
    </rPh>
    <phoneticPr fontId="1"/>
  </si>
  <si>
    <t>17046</t>
    <phoneticPr fontId="1"/>
  </si>
  <si>
    <t>赤色辛みそ</t>
    <rPh sb="0" eb="2">
      <t>アカイロ</t>
    </rPh>
    <rPh sb="2" eb="3">
      <t>カラ</t>
    </rPh>
    <phoneticPr fontId="1"/>
  </si>
  <si>
    <t>12004</t>
    <phoneticPr fontId="1"/>
  </si>
  <si>
    <t>砂糖</t>
    <rPh sb="0" eb="2">
      <t>サトウ</t>
    </rPh>
    <phoneticPr fontId="1"/>
  </si>
  <si>
    <t>17063</t>
    <phoneticPr fontId="1"/>
  </si>
  <si>
    <t>煮干し</t>
    <rPh sb="0" eb="2">
      <t>ニボ</t>
    </rPh>
    <phoneticPr fontId="1"/>
  </si>
  <si>
    <t>葉ねぎ</t>
    <rPh sb="0" eb="1">
      <t>ハ</t>
    </rPh>
    <phoneticPr fontId="1"/>
  </si>
  <si>
    <t>木綿豆腐</t>
    <rPh sb="0" eb="4">
      <t>モメントウフ</t>
    </rPh>
    <phoneticPr fontId="1"/>
  </si>
  <si>
    <t>17023</t>
    <phoneticPr fontId="1"/>
  </si>
  <si>
    <t>06227</t>
    <phoneticPr fontId="1"/>
  </si>
  <si>
    <t>04032</t>
    <phoneticPr fontId="1"/>
  </si>
  <si>
    <t>10045</t>
    <phoneticPr fontId="1"/>
  </si>
  <si>
    <t>植物油</t>
    <rPh sb="0" eb="3">
      <t>ショクブツユ</t>
    </rPh>
    <phoneticPr fontId="1"/>
  </si>
  <si>
    <t>12022</t>
    <phoneticPr fontId="1"/>
  </si>
  <si>
    <t>100</t>
    <phoneticPr fontId="1"/>
  </si>
  <si>
    <t>14008</t>
    <phoneticPr fontId="1"/>
  </si>
  <si>
    <t>ほうれん草</t>
    <rPh sb="4" eb="5">
      <t>ソウ</t>
    </rPh>
    <phoneticPr fontId="1"/>
  </si>
  <si>
    <t>ごまねり</t>
    <phoneticPr fontId="1"/>
  </si>
  <si>
    <t>三温糖</t>
    <rPh sb="0" eb="3">
      <t>サンオントウ</t>
    </rPh>
    <phoneticPr fontId="1"/>
  </si>
  <si>
    <t>06268</t>
    <phoneticPr fontId="1"/>
  </si>
  <si>
    <t>05042</t>
    <phoneticPr fontId="1"/>
  </si>
  <si>
    <t>17007</t>
    <phoneticPr fontId="1"/>
  </si>
  <si>
    <t>03004</t>
    <phoneticPr fontId="1"/>
  </si>
  <si>
    <t>06267</t>
    <phoneticPr fontId="1"/>
  </si>
  <si>
    <t>【主菜】スクランブルエッグ</t>
    <rPh sb="1" eb="3">
      <t>シュサイ</t>
    </rPh>
    <phoneticPr fontId="1"/>
  </si>
  <si>
    <t>L玉１個</t>
    <rPh sb="3" eb="4">
      <t>コ</t>
    </rPh>
    <phoneticPr fontId="1"/>
  </si>
  <si>
    <t>こしょう</t>
    <phoneticPr fontId="1"/>
  </si>
  <si>
    <t>しょう油</t>
    <rPh sb="3" eb="4">
      <t>ユ</t>
    </rPh>
    <phoneticPr fontId="1"/>
  </si>
  <si>
    <t>ほうれん　ゆで</t>
    <phoneticPr fontId="1"/>
  </si>
  <si>
    <t>煮干し　だし</t>
    <rPh sb="0" eb="2">
      <t>ニボ</t>
    </rPh>
    <phoneticPr fontId="1"/>
  </si>
  <si>
    <t>１C</t>
    <phoneticPr fontId="1"/>
  </si>
  <si>
    <t>みそ</t>
    <phoneticPr fontId="1"/>
  </si>
  <si>
    <t>こいくちしょうゆ</t>
    <phoneticPr fontId="1"/>
  </si>
  <si>
    <t>黒こしょう</t>
    <rPh sb="0" eb="1">
      <t>クロ</t>
    </rPh>
    <phoneticPr fontId="1"/>
  </si>
  <si>
    <t>【主食】白飯</t>
    <rPh sb="1" eb="3">
      <t>シュショク</t>
    </rPh>
    <rPh sb="4" eb="6">
      <t>シロメシ</t>
    </rPh>
    <phoneticPr fontId="1"/>
  </si>
  <si>
    <t>【汁】豆腐とねぎの味噌汁</t>
    <rPh sb="1" eb="2">
      <t>シル</t>
    </rPh>
    <rPh sb="3" eb="5">
      <t>トウフ</t>
    </rPh>
    <rPh sb="9" eb="12">
      <t>ミソシル</t>
    </rPh>
    <phoneticPr fontId="1"/>
  </si>
  <si>
    <t>【副菜】ほうれん草のごま和え</t>
    <rPh sb="1" eb="3">
      <t>フクサイ</t>
    </rPh>
    <rPh sb="8" eb="9">
      <t>ソウ</t>
    </rPh>
    <rPh sb="12" eb="13">
      <t>ア</t>
    </rPh>
    <phoneticPr fontId="1"/>
  </si>
  <si>
    <t>１　人　分</t>
    <rPh sb="2" eb="3">
      <t>ヒト</t>
    </rPh>
    <rPh sb="4" eb="5">
      <t>ブン</t>
    </rPh>
    <phoneticPr fontId="1"/>
  </si>
  <si>
    <t>卵</t>
    <rPh sb="0" eb="1">
      <t>タマゴ</t>
    </rPh>
    <phoneticPr fontId="1"/>
  </si>
  <si>
    <t>全卵　いり</t>
    <rPh sb="0" eb="2">
      <t>ゼンラン</t>
    </rPh>
    <phoneticPr fontId="1"/>
  </si>
  <si>
    <t>※水は栄養計算に不要なので記載しない</t>
    <rPh sb="1" eb="2">
      <t>ミズ</t>
    </rPh>
    <rPh sb="3" eb="5">
      <t>エイヨウ</t>
    </rPh>
    <rPh sb="5" eb="7">
      <t>ケイサン</t>
    </rPh>
    <rPh sb="8" eb="10">
      <t>フヨウ</t>
    </rPh>
    <rPh sb="13" eb="15">
      <t>キサイ</t>
    </rPh>
    <phoneticPr fontId="1"/>
  </si>
  <si>
    <t>※油で炒めている値なので植物油は不要</t>
    <rPh sb="1" eb="2">
      <t>アブラ</t>
    </rPh>
    <rPh sb="3" eb="4">
      <t>イタ</t>
    </rPh>
    <rPh sb="8" eb="9">
      <t>アタイ</t>
    </rPh>
    <rPh sb="12" eb="15">
      <t>ショクブツユ</t>
    </rPh>
    <rPh sb="16" eb="18">
      <t>フヨウ</t>
    </rPh>
    <phoneticPr fontId="1"/>
  </si>
  <si>
    <t>表2.18　栄養計算のための質量変換表の活用例</t>
    <rPh sb="6" eb="8">
      <t>エイヨウ</t>
    </rPh>
    <rPh sb="8" eb="10">
      <t>ケイサン</t>
    </rPh>
    <rPh sb="14" eb="16">
      <t>シツリョウ</t>
    </rPh>
    <rPh sb="22" eb="23">
      <t>レイ</t>
    </rPh>
    <phoneticPr fontId="1"/>
  </si>
  <si>
    <t>５人分</t>
    <rPh sb="1" eb="3">
      <t>ニンブン</t>
    </rPh>
    <phoneticPr fontId="1"/>
  </si>
  <si>
    <t>［水稲］精白米　飯</t>
    <rPh sb="1" eb="2">
      <t>ミズ</t>
    </rPh>
    <rPh sb="2" eb="3">
      <t>イナ</t>
    </rPh>
    <rPh sb="4" eb="6">
      <t>セイハク</t>
    </rPh>
    <rPh sb="6" eb="7">
      <t>マイ</t>
    </rPh>
    <rPh sb="8" eb="9">
      <t>メシ</t>
    </rPh>
    <phoneticPr fontId="1"/>
  </si>
  <si>
    <t>1 t 弱</t>
    <rPh sb="4" eb="5">
      <t>ジャク</t>
    </rPh>
    <phoneticPr fontId="1"/>
  </si>
  <si>
    <t xml:space="preserve"> 0.5T強</t>
    <rPh sb="5" eb="6">
      <t>キョウ</t>
    </rPh>
    <phoneticPr fontId="1"/>
  </si>
  <si>
    <t>0.5強</t>
    <rPh sb="3" eb="4">
      <t>キョウ</t>
    </rPh>
    <phoneticPr fontId="1"/>
  </si>
  <si>
    <t>1.5C弱</t>
    <rPh sb="4" eb="5">
      <t>ジャク</t>
    </rPh>
    <phoneticPr fontId="1"/>
  </si>
  <si>
    <t xml:space="preserve">2 t </t>
    <phoneticPr fontId="1"/>
  </si>
  <si>
    <t xml:space="preserve"> 0.5T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</si>
</sst>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#,##0.0_ "/>
    <numFmt numFmtId="178" formatCode="0_ "/>
    <numFmt numFmtId="179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FF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99FF"/>
        <bgColor indexed="64"/>
      </patternFill>
    </fill>
  </fills>
  <borders count="47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auto="1"/>
      </left>
      <right style="thin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dashDot">
        <color indexed="64"/>
      </top>
      <bottom style="thin">
        <color theme="1"/>
      </bottom>
      <diagonal/>
    </border>
    <border>
      <left/>
      <right style="thin">
        <color indexed="64"/>
      </right>
      <top style="dashDot">
        <color indexed="64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dashDot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Dot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Dot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4" fillId="2" borderId="12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30" xfId="0" applyFont="1" applyFill="1" applyBorder="1">
      <alignment vertical="center"/>
    </xf>
    <xf numFmtId="0" fontId="4" fillId="0" borderId="0" xfId="0" applyFont="1">
      <alignment vertical="center"/>
    </xf>
    <xf numFmtId="0" fontId="4" fillId="2" borderId="27" xfId="0" applyFont="1" applyFill="1" applyBorder="1" applyAlignment="1">
      <alignment vertical="center" wrapText="1"/>
    </xf>
    <xf numFmtId="0" fontId="4" fillId="2" borderId="10" xfId="0" applyFont="1" applyFill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7" xfId="0" applyFont="1" applyFill="1" applyBorder="1" applyAlignment="1">
      <alignment horizontal="center" vertical="center" wrapText="1"/>
    </xf>
    <xf numFmtId="177" fontId="4" fillId="2" borderId="30" xfId="0" applyNumberFormat="1" applyFont="1" applyFill="1" applyBorder="1">
      <alignment vertical="center"/>
    </xf>
    <xf numFmtId="178" fontId="4" fillId="2" borderId="30" xfId="0" applyNumberFormat="1" applyFont="1" applyFill="1" applyBorder="1">
      <alignment vertical="center"/>
    </xf>
    <xf numFmtId="178" fontId="4" fillId="2" borderId="29" xfId="0" applyNumberFormat="1" applyFont="1" applyFill="1" applyBorder="1">
      <alignment vertical="center"/>
    </xf>
    <xf numFmtId="0" fontId="4" fillId="2" borderId="37" xfId="0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9" xfId="0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27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0" borderId="25" xfId="0" applyFont="1" applyBorder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29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0" borderId="8" xfId="0" applyFont="1" applyBorder="1">
      <alignment vertical="center"/>
    </xf>
    <xf numFmtId="0" fontId="4" fillId="2" borderId="27" xfId="0" applyFont="1" applyFill="1" applyBorder="1" applyAlignment="1">
      <alignment horizontal="left" vertical="center"/>
    </xf>
    <xf numFmtId="49" fontId="4" fillId="2" borderId="18" xfId="0" applyNumberFormat="1" applyFont="1" applyFill="1" applyBorder="1">
      <alignment vertical="center"/>
    </xf>
    <xf numFmtId="0" fontId="4" fillId="2" borderId="19" xfId="0" applyFont="1" applyFill="1" applyBorder="1">
      <alignment vertical="center"/>
    </xf>
    <xf numFmtId="0" fontId="4" fillId="2" borderId="31" xfId="0" applyFont="1" applyFill="1" applyBorder="1">
      <alignment vertical="center"/>
    </xf>
    <xf numFmtId="0" fontId="4" fillId="2" borderId="2" xfId="0" applyFont="1" applyFill="1" applyBorder="1">
      <alignment vertical="center"/>
    </xf>
    <xf numFmtId="49" fontId="4" fillId="2" borderId="19" xfId="0" applyNumberFormat="1" applyFont="1" applyFill="1" applyBorder="1">
      <alignment vertical="center"/>
    </xf>
    <xf numFmtId="0" fontId="4" fillId="2" borderId="24" xfId="0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 applyAlignment="1">
      <alignment horizontal="left" vertical="center"/>
    </xf>
    <xf numFmtId="49" fontId="4" fillId="2" borderId="14" xfId="0" quotePrefix="1" applyNumberFormat="1" applyFont="1" applyFill="1" applyBorder="1">
      <alignment vertical="center"/>
    </xf>
    <xf numFmtId="0" fontId="4" fillId="2" borderId="34" xfId="0" applyFont="1" applyFill="1" applyBorder="1">
      <alignment vertical="center"/>
    </xf>
    <xf numFmtId="0" fontId="4" fillId="2" borderId="30" xfId="0" applyFont="1" applyFill="1" applyBorder="1" applyAlignment="1">
      <alignment horizontal="left" vertical="center"/>
    </xf>
    <xf numFmtId="0" fontId="4" fillId="2" borderId="26" xfId="0" applyFont="1" applyFill="1" applyBorder="1">
      <alignment vertical="center"/>
    </xf>
    <xf numFmtId="49" fontId="4" fillId="2" borderId="25" xfId="0" applyNumberFormat="1" applyFont="1" applyFill="1" applyBorder="1">
      <alignment vertical="center"/>
    </xf>
    <xf numFmtId="49" fontId="4" fillId="2" borderId="34" xfId="0" applyNumberFormat="1" applyFont="1" applyFill="1" applyBorder="1">
      <alignment vertical="center"/>
    </xf>
    <xf numFmtId="0" fontId="4" fillId="2" borderId="13" xfId="0" applyFont="1" applyFill="1" applyBorder="1" applyAlignment="1">
      <alignment horizontal="left" vertical="center"/>
    </xf>
    <xf numFmtId="0" fontId="4" fillId="2" borderId="35" xfId="0" applyFont="1" applyFill="1" applyBorder="1">
      <alignment vertical="center"/>
    </xf>
    <xf numFmtId="178" fontId="4" fillId="2" borderId="10" xfId="0" applyNumberFormat="1" applyFont="1" applyFill="1" applyBorder="1">
      <alignment vertical="center"/>
    </xf>
    <xf numFmtId="178" fontId="4" fillId="2" borderId="7" xfId="0" applyNumberFormat="1" applyFont="1" applyFill="1" applyBorder="1">
      <alignment vertical="center"/>
    </xf>
    <xf numFmtId="49" fontId="4" fillId="2" borderId="23" xfId="0" applyNumberFormat="1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36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8" xfId="0" quotePrefix="1" applyFont="1" applyFill="1" applyBorder="1">
      <alignment vertical="center"/>
    </xf>
    <xf numFmtId="49" fontId="4" fillId="2" borderId="14" xfId="0" applyNumberFormat="1" applyFont="1" applyFill="1" applyBorder="1">
      <alignment vertical="center"/>
    </xf>
    <xf numFmtId="1" fontId="4" fillId="2" borderId="30" xfId="0" applyNumberFormat="1" applyFont="1" applyFill="1" applyBorder="1">
      <alignment vertical="center"/>
    </xf>
    <xf numFmtId="49" fontId="4" fillId="2" borderId="35" xfId="0" applyNumberFormat="1" applyFont="1" applyFill="1" applyBorder="1">
      <alignment vertical="center"/>
    </xf>
    <xf numFmtId="0" fontId="6" fillId="2" borderId="10" xfId="0" applyFont="1" applyFill="1" applyBorder="1">
      <alignment vertical="center"/>
    </xf>
    <xf numFmtId="0" fontId="4" fillId="2" borderId="39" xfId="0" applyFont="1" applyFill="1" applyBorder="1" applyAlignment="1">
      <alignment horizontal="left" vertical="center"/>
    </xf>
    <xf numFmtId="49" fontId="4" fillId="2" borderId="34" xfId="0" quotePrefix="1" applyNumberFormat="1" applyFont="1" applyFill="1" applyBorder="1">
      <alignment vertical="center"/>
    </xf>
    <xf numFmtId="0" fontId="4" fillId="2" borderId="33" xfId="0" applyFont="1" applyFill="1" applyBorder="1">
      <alignment vertical="center"/>
    </xf>
    <xf numFmtId="0" fontId="4" fillId="2" borderId="28" xfId="0" applyFont="1" applyFill="1" applyBorder="1">
      <alignment vertical="center"/>
    </xf>
    <xf numFmtId="177" fontId="4" fillId="2" borderId="0" xfId="0" applyNumberFormat="1" applyFont="1" applyFill="1">
      <alignment vertical="center"/>
    </xf>
    <xf numFmtId="0" fontId="4" fillId="2" borderId="38" xfId="0" applyFont="1" applyFill="1" applyBorder="1">
      <alignment vertical="center"/>
    </xf>
    <xf numFmtId="0" fontId="5" fillId="2" borderId="43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49" fontId="4" fillId="2" borderId="7" xfId="0" applyNumberFormat="1" applyFont="1" applyFill="1" applyBorder="1" applyAlignment="1">
      <alignment horizontal="center" vertical="center"/>
    </xf>
    <xf numFmtId="0" fontId="4" fillId="0" borderId="26" xfId="0" applyFont="1" applyBorder="1">
      <alignment vertical="center"/>
    </xf>
    <xf numFmtId="0" fontId="4" fillId="2" borderId="38" xfId="0" applyFont="1" applyFill="1" applyBorder="1" applyAlignment="1">
      <alignment horizontal="left" vertical="center"/>
    </xf>
    <xf numFmtId="0" fontId="4" fillId="2" borderId="25" xfId="0" applyFont="1" applyFill="1" applyBorder="1">
      <alignment vertical="center"/>
    </xf>
    <xf numFmtId="49" fontId="4" fillId="2" borderId="28" xfId="0" applyNumberFormat="1" applyFont="1" applyFill="1" applyBorder="1">
      <alignment vertical="center"/>
    </xf>
    <xf numFmtId="49" fontId="4" fillId="2" borderId="25" xfId="0" applyNumberFormat="1" applyFont="1" applyFill="1" applyBorder="1" applyAlignment="1">
      <alignment horizontal="right" vertical="center"/>
    </xf>
    <xf numFmtId="179" fontId="4" fillId="2" borderId="10" xfId="0" applyNumberFormat="1" applyFont="1" applyFill="1" applyBorder="1">
      <alignment vertical="center"/>
    </xf>
    <xf numFmtId="176" fontId="4" fillId="2" borderId="30" xfId="0" applyNumberFormat="1" applyFont="1" applyFill="1" applyBorder="1">
      <alignment vertical="center"/>
    </xf>
    <xf numFmtId="0" fontId="4" fillId="2" borderId="45" xfId="0" applyFont="1" applyFill="1" applyBorder="1" applyAlignment="1">
      <alignment horizontal="left" vertical="center"/>
    </xf>
    <xf numFmtId="0" fontId="4" fillId="0" borderId="11" xfId="0" applyFont="1" applyBorder="1">
      <alignment vertical="center"/>
    </xf>
    <xf numFmtId="0" fontId="3" fillId="0" borderId="0" xfId="0" applyFont="1">
      <alignment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4" fillId="0" borderId="40" xfId="0" applyFont="1" applyBorder="1">
      <alignment vertical="center"/>
    </xf>
    <xf numFmtId="0" fontId="4" fillId="0" borderId="41" xfId="0" applyFont="1" applyBorder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7" xfId="0" applyFont="1" applyBorder="1" applyAlignment="1">
      <alignment horizontal="right" vertical="center"/>
    </xf>
    <xf numFmtId="0" fontId="4" fillId="0" borderId="27" xfId="0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left" vertical="center"/>
    </xf>
    <xf numFmtId="49" fontId="4" fillId="0" borderId="32" xfId="0" applyNumberFormat="1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right" vertical="center"/>
    </xf>
    <xf numFmtId="49" fontId="4" fillId="0" borderId="12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right" vertical="center"/>
    </xf>
    <xf numFmtId="49" fontId="4" fillId="0" borderId="32" xfId="0" applyNumberFormat="1" applyFont="1" applyBorder="1" applyAlignment="1">
      <alignment horizontal="left" vertical="center"/>
    </xf>
    <xf numFmtId="49" fontId="4" fillId="0" borderId="37" xfId="0" applyNumberFormat="1" applyFont="1" applyBorder="1" applyAlignment="1">
      <alignment horizontal="right" vertical="center"/>
    </xf>
    <xf numFmtId="0" fontId="4" fillId="0" borderId="38" xfId="0" applyFont="1" applyBorder="1">
      <alignment vertical="center"/>
    </xf>
    <xf numFmtId="49" fontId="4" fillId="0" borderId="40" xfId="0" applyNumberFormat="1" applyFont="1" applyBorder="1" applyAlignment="1">
      <alignment horizontal="right" vertical="center"/>
    </xf>
    <xf numFmtId="49" fontId="4" fillId="0" borderId="11" xfId="0" applyNumberFormat="1" applyFont="1" applyBorder="1">
      <alignment vertical="center"/>
    </xf>
    <xf numFmtId="0" fontId="5" fillId="2" borderId="2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5" fillId="2" borderId="43" xfId="0" applyFont="1" applyFill="1" applyBorder="1" applyAlignment="1">
      <alignment horizontal="center" vertical="center" wrapText="1"/>
    </xf>
    <xf numFmtId="0" fontId="5" fillId="0" borderId="42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8" fillId="7" borderId="10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" fillId="3" borderId="46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4" borderId="46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5" borderId="46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99FF"/>
      <color rgb="FFFF66CC"/>
      <color rgb="FFFFCC66"/>
      <color rgb="FFFF99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B677B-D004-46A9-836B-3DBE78937D3D}">
  <dimension ref="A1:AG24"/>
  <sheetViews>
    <sheetView tabSelected="1" topLeftCell="A4" zoomScale="90" zoomScaleNormal="90" workbookViewId="0">
      <selection activeCell="I7" sqref="I7"/>
    </sheetView>
  </sheetViews>
  <sheetFormatPr defaultColWidth="8.625" defaultRowHeight="16.5" x14ac:dyDescent="0.4"/>
  <cols>
    <col min="1" max="1" width="2.75" style="6" customWidth="1"/>
    <col min="2" max="3" width="0.125" style="6" hidden="1" customWidth="1"/>
    <col min="4" max="4" width="18.625" style="6" customWidth="1"/>
    <col min="5" max="5" width="8.75" style="15" customWidth="1"/>
    <col min="6" max="6" width="4.25" style="16" customWidth="1"/>
    <col min="7" max="7" width="5.625" style="6" customWidth="1"/>
    <col min="8" max="8" width="4.625" style="6" customWidth="1"/>
    <col min="9" max="9" width="18.625" style="6" customWidth="1"/>
    <col min="10" max="10" width="8.25" style="6" customWidth="1"/>
    <col min="11" max="11" width="8.75" style="6" customWidth="1"/>
    <col min="12" max="12" width="5.75" style="6" customWidth="1"/>
    <col min="13" max="13" width="4.375" style="6" customWidth="1"/>
    <col min="14" max="14" width="16.25" style="6" customWidth="1"/>
    <col min="15" max="15" width="8.5" style="6" customWidth="1"/>
    <col min="16" max="16" width="8.25" style="6" customWidth="1"/>
    <col min="17" max="17" width="5.625" style="6" customWidth="1"/>
    <col min="18" max="18" width="4.375" style="6" customWidth="1"/>
    <col min="19" max="19" width="5.875" style="6" customWidth="1"/>
    <col min="20" max="20" width="5.75" style="6" customWidth="1"/>
    <col min="21" max="21" width="4.25" style="6" customWidth="1"/>
    <col min="22" max="22" width="5.625" style="6" customWidth="1"/>
    <col min="23" max="23" width="2.625" style="6" customWidth="1"/>
    <col min="24" max="16384" width="8.625" style="6"/>
  </cols>
  <sheetData>
    <row r="1" spans="1:24" ht="22.5" customHeight="1" x14ac:dyDescent="0.4"/>
    <row r="2" spans="1:24" ht="23.25" customHeight="1" x14ac:dyDescent="0.4">
      <c r="B2" s="2"/>
      <c r="C2" s="2"/>
      <c r="D2" s="1" t="s">
        <v>82</v>
      </c>
      <c r="E2" s="17"/>
      <c r="F2" s="1"/>
      <c r="H2" s="2"/>
      <c r="I2" s="2"/>
    </row>
    <row r="3" spans="1:24" ht="23.25" customHeight="1" x14ac:dyDescent="0.4">
      <c r="B3" s="2"/>
      <c r="C3" s="2"/>
      <c r="D3" s="122" t="s">
        <v>77</v>
      </c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4"/>
      <c r="S3" s="125" t="s">
        <v>83</v>
      </c>
      <c r="T3" s="126"/>
      <c r="U3" s="126"/>
      <c r="V3" s="126"/>
      <c r="W3" s="127"/>
    </row>
    <row r="4" spans="1:24" ht="22.5" customHeight="1" x14ac:dyDescent="0.4">
      <c r="B4" s="18"/>
      <c r="C4" s="2"/>
      <c r="D4" s="128" t="s">
        <v>38</v>
      </c>
      <c r="E4" s="129"/>
      <c r="F4" s="129"/>
      <c r="G4" s="129"/>
      <c r="H4" s="130"/>
      <c r="I4" s="131" t="s">
        <v>36</v>
      </c>
      <c r="J4" s="132"/>
      <c r="K4" s="132"/>
      <c r="L4" s="132"/>
      <c r="M4" s="133"/>
      <c r="N4" s="134" t="s">
        <v>37</v>
      </c>
      <c r="O4" s="135"/>
      <c r="P4" s="135"/>
      <c r="Q4" s="135"/>
      <c r="R4" s="135"/>
      <c r="S4" s="136" t="s">
        <v>0</v>
      </c>
      <c r="T4" s="136"/>
      <c r="U4" s="136"/>
      <c r="V4" s="136"/>
      <c r="W4" s="136"/>
    </row>
    <row r="5" spans="1:24" ht="22.5" customHeight="1" x14ac:dyDescent="0.4">
      <c r="B5" s="18"/>
      <c r="C5" s="2"/>
      <c r="D5" s="19" t="s">
        <v>1</v>
      </c>
      <c r="E5" s="137" t="s">
        <v>2</v>
      </c>
      <c r="F5" s="138"/>
      <c r="G5" s="139" t="s">
        <v>3</v>
      </c>
      <c r="H5" s="140"/>
      <c r="I5" s="20" t="s">
        <v>4</v>
      </c>
      <c r="J5" s="20" t="s">
        <v>5</v>
      </c>
      <c r="K5" s="20" t="s">
        <v>6</v>
      </c>
      <c r="L5" s="137" t="s">
        <v>7</v>
      </c>
      <c r="M5" s="138"/>
      <c r="N5" s="21" t="s">
        <v>8</v>
      </c>
      <c r="O5" s="21" t="s">
        <v>9</v>
      </c>
      <c r="P5" s="21" t="s">
        <v>10</v>
      </c>
      <c r="Q5" s="141" t="s">
        <v>11</v>
      </c>
      <c r="R5" s="142"/>
      <c r="S5" s="22" t="s">
        <v>12</v>
      </c>
      <c r="T5" s="143" t="s">
        <v>13</v>
      </c>
      <c r="U5" s="144"/>
      <c r="V5" s="145" t="s">
        <v>23</v>
      </c>
      <c r="W5" s="146"/>
    </row>
    <row r="6" spans="1:24" s="2" customFormat="1" ht="39" customHeight="1" x14ac:dyDescent="0.4">
      <c r="B6" s="18"/>
      <c r="D6" s="71" t="s">
        <v>14</v>
      </c>
      <c r="E6" s="113" t="s">
        <v>15</v>
      </c>
      <c r="F6" s="114"/>
      <c r="G6" s="115" t="s">
        <v>16</v>
      </c>
      <c r="H6" s="116"/>
      <c r="I6" s="73" t="s">
        <v>32</v>
      </c>
      <c r="J6" s="75" t="s">
        <v>17</v>
      </c>
      <c r="K6" s="72" t="s">
        <v>18</v>
      </c>
      <c r="L6" s="113" t="s">
        <v>33</v>
      </c>
      <c r="M6" s="114"/>
      <c r="N6" s="75" t="s">
        <v>34</v>
      </c>
      <c r="O6" s="72" t="s">
        <v>19</v>
      </c>
      <c r="P6" s="76" t="s">
        <v>20</v>
      </c>
      <c r="Q6" s="119" t="s">
        <v>21</v>
      </c>
      <c r="R6" s="120"/>
      <c r="S6" s="74" t="s">
        <v>24</v>
      </c>
      <c r="T6" s="113" t="s">
        <v>35</v>
      </c>
      <c r="U6" s="121"/>
      <c r="V6" s="113" t="s">
        <v>16</v>
      </c>
      <c r="W6" s="114"/>
    </row>
    <row r="7" spans="1:24" ht="22.5" customHeight="1" x14ac:dyDescent="0.4">
      <c r="A7" s="2"/>
      <c r="B7" s="42"/>
      <c r="C7" s="42"/>
      <c r="D7" s="64" t="s">
        <v>74</v>
      </c>
      <c r="E7" s="29"/>
      <c r="F7" s="36"/>
      <c r="G7" s="23"/>
      <c r="H7" s="23"/>
      <c r="I7" s="10"/>
      <c r="J7" s="10"/>
      <c r="K7" s="10"/>
      <c r="L7" s="10"/>
      <c r="M7" s="10"/>
      <c r="N7" s="10"/>
      <c r="O7" s="10"/>
      <c r="P7" s="10"/>
      <c r="Q7" s="10"/>
      <c r="R7" s="24"/>
      <c r="S7" s="10"/>
      <c r="T7" s="7"/>
      <c r="U7" s="10"/>
      <c r="V7" s="10"/>
      <c r="W7" s="26"/>
    </row>
    <row r="8" spans="1:24" s="2" customFormat="1" ht="22.5" customHeight="1" x14ac:dyDescent="0.4">
      <c r="B8" s="18"/>
      <c r="D8" s="35" t="s">
        <v>25</v>
      </c>
      <c r="E8" s="77">
        <v>90</v>
      </c>
      <c r="F8" s="32" t="s">
        <v>22</v>
      </c>
      <c r="G8" s="78"/>
      <c r="H8" s="30" t="s">
        <v>87</v>
      </c>
      <c r="I8" s="59" t="s">
        <v>84</v>
      </c>
      <c r="J8" s="60" t="s">
        <v>27</v>
      </c>
      <c r="K8" s="28">
        <v>210</v>
      </c>
      <c r="L8" s="4">
        <f>E8*K8/100</f>
        <v>189</v>
      </c>
      <c r="M8" s="30" t="s">
        <v>22</v>
      </c>
      <c r="N8" s="59" t="s">
        <v>28</v>
      </c>
      <c r="O8" s="60" t="s">
        <v>29</v>
      </c>
      <c r="P8" s="28">
        <v>0</v>
      </c>
      <c r="Q8" s="4">
        <v>90</v>
      </c>
      <c r="R8" s="33" t="s">
        <v>22</v>
      </c>
      <c r="S8" s="3">
        <v>5</v>
      </c>
      <c r="T8" s="4">
        <f t="shared" ref="T8" si="0">Q8*S8</f>
        <v>450</v>
      </c>
      <c r="U8" s="30" t="s">
        <v>22</v>
      </c>
      <c r="V8" s="77"/>
      <c r="W8" s="90"/>
      <c r="X8" s="6"/>
    </row>
    <row r="9" spans="1:24" ht="22.5" customHeight="1" x14ac:dyDescent="0.4">
      <c r="D9" s="31" t="s">
        <v>26</v>
      </c>
      <c r="E9" s="79">
        <v>135</v>
      </c>
      <c r="F9" s="80" t="s">
        <v>22</v>
      </c>
      <c r="G9" s="117" t="s">
        <v>88</v>
      </c>
      <c r="H9" s="118"/>
      <c r="I9" s="81" t="s">
        <v>80</v>
      </c>
      <c r="J9" s="82"/>
      <c r="K9" s="68"/>
      <c r="L9" s="14"/>
      <c r="M9" s="70"/>
      <c r="N9" s="81"/>
      <c r="O9" s="82"/>
      <c r="P9" s="68"/>
      <c r="Q9" s="14">
        <v>135</v>
      </c>
      <c r="R9" s="2" t="s">
        <v>22</v>
      </c>
      <c r="S9" s="14">
        <v>5</v>
      </c>
      <c r="T9" s="49">
        <f t="shared" ref="T9" si="1">Q9*S9</f>
        <v>675</v>
      </c>
      <c r="U9" s="70" t="s">
        <v>22</v>
      </c>
      <c r="V9" s="91"/>
      <c r="W9" s="92"/>
    </row>
    <row r="10" spans="1:24" ht="22.5" customHeight="1" x14ac:dyDescent="0.4">
      <c r="D10" s="64" t="s">
        <v>75</v>
      </c>
      <c r="E10" s="29"/>
      <c r="F10" s="36"/>
      <c r="G10" s="100"/>
      <c r="H10" s="101"/>
      <c r="I10" s="10"/>
      <c r="J10" s="10"/>
      <c r="K10" s="10"/>
      <c r="L10" s="10"/>
      <c r="M10" s="10"/>
      <c r="N10" s="10"/>
      <c r="O10" s="10"/>
      <c r="P10" s="10"/>
      <c r="Q10" s="10"/>
      <c r="R10" s="24"/>
      <c r="S10" s="10"/>
      <c r="T10" s="24"/>
      <c r="U10" s="89"/>
      <c r="V10" s="89"/>
      <c r="W10" s="93"/>
    </row>
    <row r="11" spans="1:24" ht="22.5" customHeight="1" x14ac:dyDescent="0.4">
      <c r="D11" s="35" t="s">
        <v>45</v>
      </c>
      <c r="E11" s="2">
        <v>6</v>
      </c>
      <c r="F11" s="32" t="s">
        <v>22</v>
      </c>
      <c r="H11" s="102"/>
      <c r="I11" s="28" t="s">
        <v>69</v>
      </c>
      <c r="J11" s="61" t="s">
        <v>48</v>
      </c>
      <c r="K11" s="28">
        <v>100</v>
      </c>
      <c r="L11" s="5">
        <v>180</v>
      </c>
      <c r="M11" s="34" t="s">
        <v>22</v>
      </c>
      <c r="N11" s="35" t="s">
        <v>45</v>
      </c>
      <c r="O11" s="61" t="s">
        <v>51</v>
      </c>
      <c r="P11" s="28">
        <v>0</v>
      </c>
      <c r="Q11" s="62">
        <f>E11/(100-P11)*100</f>
        <v>6</v>
      </c>
      <c r="R11" s="5" t="s">
        <v>22</v>
      </c>
      <c r="S11" s="3">
        <v>5</v>
      </c>
      <c r="T11" s="3">
        <f t="shared" ref="T11:T12" si="2">Q11*S11</f>
        <v>30</v>
      </c>
      <c r="U11" s="34" t="s">
        <v>22</v>
      </c>
      <c r="V11" s="94"/>
      <c r="W11" s="95"/>
    </row>
    <row r="12" spans="1:24" ht="22.5" customHeight="1" x14ac:dyDescent="0.4">
      <c r="D12" s="27" t="s">
        <v>39</v>
      </c>
      <c r="E12" s="8">
        <v>200</v>
      </c>
      <c r="F12" s="36" t="s">
        <v>22</v>
      </c>
      <c r="G12" s="103"/>
      <c r="H12" s="102" t="s">
        <v>70</v>
      </c>
      <c r="I12" s="81"/>
      <c r="J12" s="37"/>
      <c r="K12" s="38"/>
      <c r="L12" s="8"/>
      <c r="M12" s="36"/>
      <c r="N12" s="27"/>
      <c r="O12" s="37"/>
      <c r="P12" s="38"/>
      <c r="Q12" s="12">
        <f t="shared" ref="Q12:Q18" si="3">E12/(100-P12)*100</f>
        <v>200</v>
      </c>
      <c r="R12" s="40" t="s">
        <v>22</v>
      </c>
      <c r="S12" s="3">
        <v>5</v>
      </c>
      <c r="T12" s="84">
        <f t="shared" si="2"/>
        <v>1000</v>
      </c>
      <c r="U12" s="30" t="s">
        <v>22</v>
      </c>
      <c r="V12" s="96"/>
      <c r="W12" s="97"/>
    </row>
    <row r="13" spans="1:24" ht="22.5" customHeight="1" x14ac:dyDescent="0.4">
      <c r="D13" s="27" t="s">
        <v>46</v>
      </c>
      <c r="E13" s="8">
        <v>20</v>
      </c>
      <c r="F13" s="36" t="s">
        <v>22</v>
      </c>
      <c r="G13" s="104"/>
      <c r="H13" s="87"/>
      <c r="I13" s="27" t="s">
        <v>46</v>
      </c>
      <c r="J13" s="41" t="s">
        <v>49</v>
      </c>
      <c r="K13" s="38">
        <v>100</v>
      </c>
      <c r="L13" s="5">
        <f t="shared" ref="L13:L24" si="4">E13*K13/100</f>
        <v>20</v>
      </c>
      <c r="M13" s="39" t="s">
        <v>22</v>
      </c>
      <c r="N13" s="27" t="s">
        <v>46</v>
      </c>
      <c r="O13" s="37" t="s">
        <v>49</v>
      </c>
      <c r="P13" s="38">
        <v>7</v>
      </c>
      <c r="Q13" s="11">
        <f t="shared" si="3"/>
        <v>21.50537634408602</v>
      </c>
      <c r="R13" s="42" t="s">
        <v>22</v>
      </c>
      <c r="S13" s="3">
        <v>5</v>
      </c>
      <c r="T13" s="9">
        <f>Q13*S13</f>
        <v>107.5268817204301</v>
      </c>
      <c r="U13" s="34" t="s">
        <v>22</v>
      </c>
      <c r="V13" s="94"/>
      <c r="W13" s="95"/>
    </row>
    <row r="14" spans="1:24" ht="22.5" customHeight="1" x14ac:dyDescent="0.4">
      <c r="D14" s="27" t="s">
        <v>47</v>
      </c>
      <c r="E14" s="2">
        <v>20</v>
      </c>
      <c r="F14" s="1" t="s">
        <v>22</v>
      </c>
      <c r="G14" s="105"/>
      <c r="H14" s="95"/>
      <c r="I14" s="27" t="s">
        <v>47</v>
      </c>
      <c r="J14" s="41" t="s">
        <v>50</v>
      </c>
      <c r="K14" s="43">
        <v>100</v>
      </c>
      <c r="L14" s="5">
        <f t="shared" si="4"/>
        <v>20</v>
      </c>
      <c r="M14" s="39" t="s">
        <v>22</v>
      </c>
      <c r="N14" s="27" t="s">
        <v>47</v>
      </c>
      <c r="O14" s="41" t="s">
        <v>50</v>
      </c>
      <c r="P14" s="38">
        <v>0</v>
      </c>
      <c r="Q14" s="12">
        <f t="shared" si="3"/>
        <v>20</v>
      </c>
      <c r="R14" s="29" t="s">
        <v>22</v>
      </c>
      <c r="S14" s="3">
        <v>5</v>
      </c>
      <c r="T14" s="9">
        <f t="shared" ref="T14:T24" si="5">Q14*S14</f>
        <v>100</v>
      </c>
      <c r="U14" s="34" t="s">
        <v>22</v>
      </c>
      <c r="V14" s="98"/>
      <c r="W14" s="99"/>
    </row>
    <row r="15" spans="1:24" ht="22.5" customHeight="1" x14ac:dyDescent="0.4">
      <c r="D15" s="27" t="s">
        <v>71</v>
      </c>
      <c r="E15" s="44">
        <v>10</v>
      </c>
      <c r="F15" s="45" t="s">
        <v>22</v>
      </c>
      <c r="G15" s="106"/>
      <c r="H15" s="107" t="s">
        <v>86</v>
      </c>
      <c r="I15" s="28" t="s">
        <v>41</v>
      </c>
      <c r="J15" s="46" t="s">
        <v>40</v>
      </c>
      <c r="K15" s="28">
        <v>100</v>
      </c>
      <c r="L15" s="5">
        <f t="shared" si="4"/>
        <v>10</v>
      </c>
      <c r="M15" s="39" t="s">
        <v>22</v>
      </c>
      <c r="N15" s="27" t="s">
        <v>71</v>
      </c>
      <c r="O15" s="46" t="s">
        <v>40</v>
      </c>
      <c r="P15" s="28">
        <v>0</v>
      </c>
      <c r="Q15" s="12">
        <f t="shared" si="3"/>
        <v>10</v>
      </c>
      <c r="R15" s="5" t="s">
        <v>22</v>
      </c>
      <c r="S15" s="3">
        <v>5</v>
      </c>
      <c r="T15" s="8">
        <f t="shared" si="5"/>
        <v>50</v>
      </c>
      <c r="U15" s="30" t="s">
        <v>22</v>
      </c>
      <c r="V15" s="96"/>
      <c r="W15" s="97"/>
    </row>
    <row r="16" spans="1:24" ht="22.5" customHeight="1" x14ac:dyDescent="0.4">
      <c r="D16" s="64" t="s">
        <v>64</v>
      </c>
      <c r="E16" s="29"/>
      <c r="F16" s="36"/>
      <c r="G16" s="100"/>
      <c r="H16" s="101"/>
      <c r="I16" s="10"/>
      <c r="J16" s="10"/>
      <c r="K16" s="10"/>
      <c r="L16" s="10"/>
      <c r="M16" s="10"/>
      <c r="N16" s="10"/>
      <c r="O16" s="10"/>
      <c r="P16" s="10"/>
      <c r="Q16" s="10"/>
      <c r="R16" s="24"/>
      <c r="S16" s="25"/>
      <c r="T16" s="24"/>
      <c r="U16" s="89"/>
      <c r="V16" s="89"/>
      <c r="W16" s="93"/>
    </row>
    <row r="17" spans="4:33" ht="22.5" customHeight="1" x14ac:dyDescent="0.4">
      <c r="D17" s="27" t="s">
        <v>78</v>
      </c>
      <c r="E17" s="8">
        <v>50</v>
      </c>
      <c r="F17" s="48" t="s">
        <v>22</v>
      </c>
      <c r="G17" s="108"/>
      <c r="H17" s="103" t="s">
        <v>65</v>
      </c>
      <c r="I17" s="49" t="s">
        <v>79</v>
      </c>
      <c r="J17" s="50" t="s">
        <v>53</v>
      </c>
      <c r="K17" s="83" t="s">
        <v>54</v>
      </c>
      <c r="L17" s="5">
        <f t="shared" si="4"/>
        <v>50</v>
      </c>
      <c r="M17" s="39" t="s">
        <v>22</v>
      </c>
      <c r="N17" s="27" t="s">
        <v>78</v>
      </c>
      <c r="O17" s="51" t="s">
        <v>42</v>
      </c>
      <c r="P17" s="28">
        <v>11</v>
      </c>
      <c r="Q17" s="85">
        <f t="shared" si="3"/>
        <v>56.17977528089888</v>
      </c>
      <c r="R17" s="40" t="s">
        <v>22</v>
      </c>
      <c r="S17" s="3">
        <v>5</v>
      </c>
      <c r="T17" s="54">
        <f t="shared" si="5"/>
        <v>280.89887640449439</v>
      </c>
      <c r="U17" s="30" t="s">
        <v>22</v>
      </c>
      <c r="V17" s="96"/>
      <c r="W17" s="97"/>
    </row>
    <row r="18" spans="4:33" ht="22.5" customHeight="1" x14ac:dyDescent="0.4">
      <c r="D18" s="27" t="s">
        <v>52</v>
      </c>
      <c r="E18" s="4">
        <v>10</v>
      </c>
      <c r="F18" s="48" t="s">
        <v>30</v>
      </c>
      <c r="G18" s="44"/>
      <c r="H18" s="107" t="s">
        <v>89</v>
      </c>
      <c r="I18" s="8" t="s">
        <v>81</v>
      </c>
      <c r="J18" s="41"/>
      <c r="K18" s="41"/>
      <c r="L18" s="5"/>
      <c r="M18" s="39"/>
      <c r="N18" s="27" t="s">
        <v>52</v>
      </c>
      <c r="O18" s="41" t="s">
        <v>55</v>
      </c>
      <c r="P18" s="28">
        <v>0</v>
      </c>
      <c r="Q18" s="12">
        <f t="shared" si="3"/>
        <v>10</v>
      </c>
      <c r="R18" s="40" t="s">
        <v>22</v>
      </c>
      <c r="S18" s="3">
        <v>5</v>
      </c>
      <c r="T18" s="8">
        <f t="shared" si="5"/>
        <v>50</v>
      </c>
      <c r="U18" s="30" t="s">
        <v>22</v>
      </c>
      <c r="V18" s="96"/>
      <c r="W18" s="97"/>
      <c r="X18" s="88"/>
      <c r="Y18" s="2"/>
      <c r="Z18" s="2"/>
      <c r="AA18" s="2"/>
      <c r="AB18" s="2"/>
    </row>
    <row r="19" spans="4:33" ht="22.5" customHeight="1" x14ac:dyDescent="0.4">
      <c r="D19" s="31" t="s">
        <v>66</v>
      </c>
      <c r="E19" s="49">
        <v>0.01</v>
      </c>
      <c r="F19" s="65" t="s">
        <v>30</v>
      </c>
      <c r="G19" s="109"/>
      <c r="H19" s="110"/>
      <c r="I19" s="47" t="s">
        <v>73</v>
      </c>
      <c r="J19" s="66" t="s">
        <v>31</v>
      </c>
      <c r="K19" s="47">
        <v>100</v>
      </c>
      <c r="L19" s="2">
        <v>0.01</v>
      </c>
      <c r="M19" s="67" t="s">
        <v>22</v>
      </c>
      <c r="N19" s="31" t="s">
        <v>66</v>
      </c>
      <c r="O19" s="66" t="s">
        <v>44</v>
      </c>
      <c r="P19" s="68">
        <v>0</v>
      </c>
      <c r="Q19" s="69">
        <v>0.4</v>
      </c>
      <c r="R19" s="42" t="s">
        <v>22</v>
      </c>
      <c r="S19" s="14">
        <v>5</v>
      </c>
      <c r="T19" s="49">
        <f t="shared" si="5"/>
        <v>2</v>
      </c>
      <c r="U19" s="70" t="s">
        <v>22</v>
      </c>
      <c r="V19" s="91"/>
      <c r="W19" s="92"/>
      <c r="Y19" s="2"/>
      <c r="Z19" s="2"/>
      <c r="AA19" s="2"/>
      <c r="AB19" s="2"/>
      <c r="AC19" s="2"/>
      <c r="AD19" s="2"/>
      <c r="AE19" s="2"/>
      <c r="AF19" s="2"/>
      <c r="AG19" s="2"/>
    </row>
    <row r="20" spans="4:33" ht="22.5" customHeight="1" x14ac:dyDescent="0.4">
      <c r="D20" s="64" t="s">
        <v>76</v>
      </c>
      <c r="E20" s="29"/>
      <c r="F20" s="36"/>
      <c r="G20" s="100"/>
      <c r="H20" s="101"/>
      <c r="I20" s="10"/>
      <c r="J20" s="10"/>
      <c r="K20" s="10"/>
      <c r="L20" s="10"/>
      <c r="M20" s="10"/>
      <c r="N20" s="10"/>
      <c r="O20" s="10"/>
      <c r="P20" s="10"/>
      <c r="Q20" s="10"/>
      <c r="R20" s="24"/>
      <c r="S20" s="10"/>
      <c r="T20" s="24"/>
      <c r="U20" s="89"/>
      <c r="V20" s="89"/>
      <c r="W20" s="93"/>
      <c r="Y20" s="2"/>
      <c r="Z20" s="2"/>
      <c r="AA20" s="2"/>
      <c r="AB20" s="2"/>
    </row>
    <row r="21" spans="4:33" ht="22.5" customHeight="1" x14ac:dyDescent="0.4">
      <c r="D21" s="35" t="s">
        <v>56</v>
      </c>
      <c r="E21" s="4">
        <v>100</v>
      </c>
      <c r="F21" s="48" t="s">
        <v>22</v>
      </c>
      <c r="G21" s="105"/>
      <c r="H21" s="95"/>
      <c r="I21" s="35" t="s">
        <v>68</v>
      </c>
      <c r="J21" s="61" t="s">
        <v>59</v>
      </c>
      <c r="K21" s="28">
        <v>70</v>
      </c>
      <c r="L21" s="5">
        <f t="shared" si="4"/>
        <v>70</v>
      </c>
      <c r="M21" s="34" t="s">
        <v>22</v>
      </c>
      <c r="N21" s="35" t="s">
        <v>56</v>
      </c>
      <c r="O21" s="46" t="s">
        <v>63</v>
      </c>
      <c r="P21" s="28">
        <v>10</v>
      </c>
      <c r="Q21" s="85">
        <f t="shared" ref="Q21:Q22" si="6">E21/(100-P21)*100</f>
        <v>111.11111111111111</v>
      </c>
      <c r="R21" s="40" t="s">
        <v>22</v>
      </c>
      <c r="S21" s="3">
        <v>5</v>
      </c>
      <c r="T21" s="55">
        <f t="shared" si="5"/>
        <v>555.55555555555554</v>
      </c>
      <c r="U21" s="40" t="s">
        <v>22</v>
      </c>
      <c r="V21" s="77"/>
      <c r="W21" s="90"/>
    </row>
    <row r="22" spans="4:33" ht="22.5" customHeight="1" x14ac:dyDescent="0.4">
      <c r="D22" s="27" t="s">
        <v>57</v>
      </c>
      <c r="E22" s="4">
        <v>10</v>
      </c>
      <c r="F22" s="52" t="s">
        <v>30</v>
      </c>
      <c r="G22" s="111"/>
      <c r="H22" s="92"/>
      <c r="I22" s="27" t="s">
        <v>57</v>
      </c>
      <c r="J22" s="61" t="s">
        <v>60</v>
      </c>
      <c r="K22" s="47">
        <v>100</v>
      </c>
      <c r="L22" s="5">
        <f t="shared" si="4"/>
        <v>10</v>
      </c>
      <c r="M22" s="39" t="s">
        <v>22</v>
      </c>
      <c r="N22" s="27" t="s">
        <v>57</v>
      </c>
      <c r="O22" s="63" t="s">
        <v>60</v>
      </c>
      <c r="P22" s="53">
        <v>0</v>
      </c>
      <c r="Q22" s="12">
        <f t="shared" si="6"/>
        <v>10</v>
      </c>
      <c r="R22" s="40" t="s">
        <v>22</v>
      </c>
      <c r="S22" s="3">
        <v>5</v>
      </c>
      <c r="T22" s="8">
        <f t="shared" si="5"/>
        <v>50</v>
      </c>
      <c r="U22" s="40" t="s">
        <v>22</v>
      </c>
      <c r="V22" s="96"/>
      <c r="W22" s="97"/>
    </row>
    <row r="23" spans="4:33" ht="22.5" customHeight="1" x14ac:dyDescent="0.4">
      <c r="D23" s="27" t="s">
        <v>67</v>
      </c>
      <c r="E23" s="54">
        <v>5</v>
      </c>
      <c r="F23" s="86" t="s">
        <v>30</v>
      </c>
      <c r="G23" s="44"/>
      <c r="H23" s="112" t="s">
        <v>85</v>
      </c>
      <c r="I23" s="87" t="s">
        <v>72</v>
      </c>
      <c r="J23" s="37" t="s">
        <v>61</v>
      </c>
      <c r="K23" s="38">
        <v>100</v>
      </c>
      <c r="L23" s="5">
        <f t="shared" si="4"/>
        <v>5</v>
      </c>
      <c r="M23" s="39" t="s">
        <v>22</v>
      </c>
      <c r="N23" s="27" t="s">
        <v>67</v>
      </c>
      <c r="O23" s="37" t="s">
        <v>61</v>
      </c>
      <c r="P23" s="38">
        <v>0</v>
      </c>
      <c r="Q23" s="11">
        <v>0.4</v>
      </c>
      <c r="R23" s="40" t="s">
        <v>22</v>
      </c>
      <c r="S23" s="3">
        <v>5</v>
      </c>
      <c r="T23" s="8">
        <f t="shared" si="5"/>
        <v>2</v>
      </c>
      <c r="U23" s="30" t="s">
        <v>22</v>
      </c>
      <c r="V23" s="96"/>
      <c r="W23" s="97"/>
    </row>
    <row r="24" spans="4:33" ht="22.5" customHeight="1" x14ac:dyDescent="0.4">
      <c r="D24" s="27" t="s">
        <v>43</v>
      </c>
      <c r="E24" s="55">
        <v>5</v>
      </c>
      <c r="F24" s="36" t="s">
        <v>30</v>
      </c>
      <c r="G24" s="106"/>
      <c r="H24" s="107" t="s">
        <v>90</v>
      </c>
      <c r="I24" s="87" t="s">
        <v>58</v>
      </c>
      <c r="J24" s="56" t="s">
        <v>62</v>
      </c>
      <c r="K24" s="38">
        <v>100</v>
      </c>
      <c r="L24" s="5">
        <f t="shared" si="4"/>
        <v>5</v>
      </c>
      <c r="M24" s="57" t="s">
        <v>22</v>
      </c>
      <c r="N24" s="27" t="s">
        <v>43</v>
      </c>
      <c r="O24" s="56" t="s">
        <v>62</v>
      </c>
      <c r="P24" s="38">
        <v>0</v>
      </c>
      <c r="Q24" s="13">
        <v>5</v>
      </c>
      <c r="R24" s="58" t="s">
        <v>22</v>
      </c>
      <c r="S24" s="4">
        <v>5</v>
      </c>
      <c r="T24" s="8">
        <f t="shared" si="5"/>
        <v>25</v>
      </c>
      <c r="U24" s="30" t="s">
        <v>22</v>
      </c>
      <c r="V24" s="96"/>
      <c r="W24" s="97"/>
    </row>
  </sheetData>
  <mergeCells count="19">
    <mergeCell ref="T6:U6"/>
    <mergeCell ref="D3:R3"/>
    <mergeCell ref="S3:W3"/>
    <mergeCell ref="V6:W6"/>
    <mergeCell ref="D4:H4"/>
    <mergeCell ref="I4:M4"/>
    <mergeCell ref="N4:R4"/>
    <mergeCell ref="S4:W4"/>
    <mergeCell ref="E5:F5"/>
    <mergeCell ref="G5:H5"/>
    <mergeCell ref="L5:M5"/>
    <mergeCell ref="Q5:R5"/>
    <mergeCell ref="T5:U5"/>
    <mergeCell ref="V5:W5"/>
    <mergeCell ref="E6:F6"/>
    <mergeCell ref="G6:H6"/>
    <mergeCell ref="L6:M6"/>
    <mergeCell ref="G9:H9"/>
    <mergeCell ref="Q6:R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表2.18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</dc:creator>
  <cp:lastModifiedBy>紘子 堀</cp:lastModifiedBy>
  <cp:lastPrinted>2023-04-06T03:59:03Z</cp:lastPrinted>
  <dcterms:created xsi:type="dcterms:W3CDTF">2021-01-04T09:50:17Z</dcterms:created>
  <dcterms:modified xsi:type="dcterms:W3CDTF">2024-07-02T01:10:47Z</dcterms:modified>
</cp:coreProperties>
</file>